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240" yWindow="165" windowWidth="18300" windowHeight="11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C26" i="1"/>
  <c r="D16" i="1"/>
  <c r="E16" i="1"/>
  <c r="G16" i="1"/>
  <c r="F16" i="1"/>
  <c r="G15" i="1"/>
  <c r="E15" i="1"/>
  <c r="F15" i="1"/>
  <c r="B15" i="1"/>
  <c r="D15" i="1"/>
  <c r="C16" i="1"/>
  <c r="B16" i="1"/>
  <c r="C15" i="1"/>
  <c r="G9" i="1"/>
  <c r="F9" i="1"/>
  <c r="E9" i="1"/>
  <c r="D9" i="1"/>
  <c r="C9" i="1"/>
  <c r="B9" i="1"/>
  <c r="G26" i="1"/>
  <c r="G10" i="1"/>
  <c r="F10" i="1"/>
  <c r="E10" i="1"/>
  <c r="D10" i="1"/>
  <c r="C10" i="1"/>
  <c r="F11" i="1"/>
  <c r="D11" i="1"/>
  <c r="B10" i="1"/>
  <c r="B11" i="1"/>
  <c r="F18" i="1"/>
  <c r="G31" i="1"/>
  <c r="G32" i="1"/>
  <c r="G34" i="1"/>
  <c r="D18" i="1"/>
  <c r="E31" i="1"/>
  <c r="E32" i="1"/>
  <c r="E34" i="1"/>
  <c r="B18" i="1"/>
  <c r="C31" i="1"/>
  <c r="C32" i="1"/>
  <c r="C34" i="1"/>
</calcChain>
</file>

<file path=xl/sharedStrings.xml><?xml version="1.0" encoding="utf-8"?>
<sst xmlns="http://schemas.openxmlformats.org/spreadsheetml/2006/main" count="63" uniqueCount="49">
  <si>
    <t>Institution</t>
  </si>
  <si>
    <t>Middlesex Community College</t>
  </si>
  <si>
    <t>Date</t>
  </si>
  <si>
    <t>Proposed Program</t>
  </si>
  <si>
    <t>PROJECTED Enrollment</t>
  </si>
  <si>
    <t>Full Time</t>
  </si>
  <si>
    <t>Part Time</t>
  </si>
  <si>
    <r>
      <t xml:space="preserve">Internal Transfers </t>
    </r>
    <r>
      <rPr>
        <i/>
        <sz val="8"/>
        <color theme="1"/>
        <rFont val="Arial Narrow"/>
        <family val="2"/>
      </rPr>
      <t>(from other programs)</t>
    </r>
  </si>
  <si>
    <r>
      <t xml:space="preserve">New Students </t>
    </r>
    <r>
      <rPr>
        <i/>
        <sz val="8"/>
        <color theme="1"/>
        <rFont val="Arial Narrow"/>
        <family val="2"/>
      </rPr>
      <t>(first time matriculating)</t>
    </r>
  </si>
  <si>
    <r>
      <t xml:space="preserve">Continuing </t>
    </r>
    <r>
      <rPr>
        <i/>
        <sz val="8"/>
        <color theme="1"/>
        <rFont val="Arial Narrow"/>
        <family val="2"/>
      </rPr>
      <t>(students progressing to credential)</t>
    </r>
  </si>
  <si>
    <t>Headcount Enrollment</t>
  </si>
  <si>
    <t>PROJECTED Program Revenue</t>
  </si>
  <si>
    <r>
      <t xml:space="preserve">Other Rev. </t>
    </r>
    <r>
      <rPr>
        <i/>
        <sz val="9"/>
        <color theme="1"/>
        <rFont val="Arial Narrow"/>
        <family val="2"/>
      </rPr>
      <t>(Annotate in text box below)</t>
    </r>
  </si>
  <si>
    <t>Total Annual Program Revenue</t>
  </si>
  <si>
    <t>PROJECTED Expenditures*</t>
  </si>
  <si>
    <r>
      <t xml:space="preserve">Number </t>
    </r>
    <r>
      <rPr>
        <i/>
        <sz val="9"/>
        <color theme="1"/>
        <rFont val="Arial Narrow"/>
        <family val="2"/>
      </rPr>
      <t>(as applicable)</t>
    </r>
  </si>
  <si>
    <t>Expenditure</t>
  </si>
  <si>
    <t>Number</t>
  </si>
  <si>
    <r>
      <t xml:space="preserve">Administration </t>
    </r>
    <r>
      <rPr>
        <i/>
        <sz val="9"/>
        <color theme="1"/>
        <rFont val="Arial Narrow"/>
        <family val="2"/>
      </rPr>
      <t>(Chair or Coordinator)</t>
    </r>
  </si>
  <si>
    <r>
      <t xml:space="preserve">Faculty </t>
    </r>
    <r>
      <rPr>
        <i/>
        <sz val="9"/>
        <color theme="1"/>
        <rFont val="Arial Narrow"/>
        <family val="2"/>
      </rPr>
      <t>(Full-time, total for program)</t>
    </r>
  </si>
  <si>
    <t xml:space="preserve">Support Staff </t>
  </si>
  <si>
    <t>Library Resources Program</t>
  </si>
  <si>
    <t>Other (e.g. student services)</t>
  </si>
  <si>
    <t>Consumable supplies</t>
  </si>
  <si>
    <r>
      <t xml:space="preserve">Estimated Indirect Cost </t>
    </r>
    <r>
      <rPr>
        <i/>
        <sz val="9"/>
        <color theme="1"/>
        <rFont val="Arial Narrow"/>
        <family val="2"/>
      </rPr>
      <t>(e.g. student services, operations, maintanance)</t>
    </r>
  </si>
  <si>
    <t>calculated at $200 per FTE per year</t>
  </si>
  <si>
    <t>Total ESTIMATED Expenditures</t>
  </si>
  <si>
    <t>* Note: Capital outlay costs, institutional spending for research and service, etc. can be excluded.</t>
  </si>
  <si>
    <t>** average PTL rate plus 50% fringe</t>
  </si>
  <si>
    <r>
      <t>Tuition &amp; fees*</t>
    </r>
    <r>
      <rPr>
        <sz val="8"/>
        <color theme="1"/>
        <rFont val="Arial Narrow"/>
        <family val="2"/>
      </rPr>
      <t/>
    </r>
  </si>
  <si>
    <t>NET New Revenue</t>
  </si>
  <si>
    <t>Lab Fees</t>
  </si>
  <si>
    <t>Fall 2015</t>
  </si>
  <si>
    <t>Full Time (12+ cr.)</t>
  </si>
  <si>
    <t>Part Time (&lt;12 cr.)</t>
  </si>
  <si>
    <r>
      <t xml:space="preserve">Estimated "Credits Sold" to Students
</t>
    </r>
    <r>
      <rPr>
        <sz val="8"/>
        <color theme="1"/>
        <rFont val="Arial Narrow"/>
        <family val="2"/>
      </rPr>
      <t>assumes Full-Time Student = avg. of 13.5 credits
Part Time Student = avg. of 7.5 credits</t>
    </r>
  </si>
  <si>
    <t>Fall 2014</t>
  </si>
  <si>
    <t>2014-15</t>
  </si>
  <si>
    <t>2015-16</t>
  </si>
  <si>
    <t>Equipment</t>
  </si>
  <si>
    <t>Total Estimated FTE per Year
(Credits Sold / 15)</t>
  </si>
  <si>
    <t>EXISTING Level 2 Program Coordinator; no new expenses</t>
  </si>
  <si>
    <r>
      <t xml:space="preserve">Faculty </t>
    </r>
    <r>
      <rPr>
        <i/>
        <sz val="9"/>
        <color theme="1"/>
        <rFont val="Arial Narrow"/>
        <family val="2"/>
      </rPr>
      <t>(</t>
    </r>
    <r>
      <rPr>
        <b/>
        <i/>
        <sz val="9"/>
        <color theme="1"/>
        <rFont val="Arial Narrow"/>
        <family val="2"/>
      </rPr>
      <t>Workload Units</t>
    </r>
    <r>
      <rPr>
        <i/>
        <sz val="9"/>
        <color theme="1"/>
        <rFont val="Arial Narrow"/>
        <family val="2"/>
      </rPr>
      <t xml:space="preserve"> of Part-time Lecturers - total for program-specific courses)**</t>
    </r>
  </si>
  <si>
    <t>Fall 2016</t>
  </si>
  <si>
    <t>2016-17</t>
  </si>
  <si>
    <t>NAME OF PROGRAM</t>
  </si>
  <si>
    <t>DATE</t>
  </si>
  <si>
    <t>*Tuition is calculated using 2013-14 rates with 2%/2%/2% added each year.</t>
  </si>
  <si>
    <t>Define,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</si>
</sst>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120" zoomScaleNormal="120" zoomScalePageLayoutView="120" workbookViewId="0">
      <selection activeCell="G27" sqref="G27"/>
    </sheetView>
  </sheetViews>
  <sheetFormatPr defaultColWidth="7.7109375" defaultRowHeight="16.5" x14ac:dyDescent="0.3"/>
  <cols>
    <col min="1" max="1" width="28" style="1" customWidth="1"/>
    <col min="2" max="2" width="15" style="1" customWidth="1"/>
    <col min="3" max="3" width="14.42578125" style="1" customWidth="1"/>
    <col min="4" max="4" width="13.7109375" style="1" customWidth="1"/>
    <col min="5" max="5" width="14.42578125" style="1" customWidth="1"/>
    <col min="6" max="6" width="13.5703125" style="1" customWidth="1"/>
    <col min="7" max="7" width="13.7109375" style="1" customWidth="1"/>
    <col min="8" max="16384" width="7.7109375" style="1"/>
  </cols>
  <sheetData>
    <row r="1" spans="1:11" s="22" customFormat="1" ht="18.75" customHeight="1" x14ac:dyDescent="0.3">
      <c r="A1" s="24" t="s">
        <v>0</v>
      </c>
      <c r="B1" s="35" t="s">
        <v>1</v>
      </c>
      <c r="C1" s="35"/>
      <c r="D1" s="35"/>
      <c r="E1" s="25"/>
      <c r="F1" s="24" t="s">
        <v>2</v>
      </c>
      <c r="G1" s="33" t="s">
        <v>46</v>
      </c>
      <c r="H1" s="21"/>
      <c r="I1" s="21"/>
      <c r="J1" s="21"/>
      <c r="K1" s="21"/>
    </row>
    <row r="2" spans="1:11" ht="18.75" customHeight="1" x14ac:dyDescent="0.3">
      <c r="A2" s="26" t="s">
        <v>3</v>
      </c>
      <c r="B2" s="34" t="s">
        <v>45</v>
      </c>
      <c r="C2" s="34"/>
      <c r="D2" s="34"/>
      <c r="E2" s="34"/>
      <c r="F2" s="34"/>
      <c r="G2" s="34"/>
      <c r="H2" s="2"/>
      <c r="I2" s="2"/>
      <c r="J2" s="2"/>
      <c r="K2" s="2"/>
    </row>
    <row r="3" spans="1:1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x14ac:dyDescent="0.25">
      <c r="A4" s="11" t="s">
        <v>4</v>
      </c>
      <c r="B4" s="40" t="s">
        <v>36</v>
      </c>
      <c r="C4" s="40"/>
      <c r="D4" s="40" t="s">
        <v>32</v>
      </c>
      <c r="E4" s="40"/>
      <c r="F4" s="40" t="s">
        <v>43</v>
      </c>
      <c r="G4" s="40"/>
      <c r="H4" s="3"/>
      <c r="I4" s="3"/>
      <c r="J4" s="3"/>
      <c r="K4" s="3"/>
    </row>
    <row r="5" spans="1:11" ht="21.75" customHeight="1" x14ac:dyDescent="0.3">
      <c r="A5" s="12"/>
      <c r="B5" s="13" t="s">
        <v>33</v>
      </c>
      <c r="C5" s="13" t="s">
        <v>34</v>
      </c>
      <c r="D5" s="13" t="s">
        <v>33</v>
      </c>
      <c r="E5" s="13" t="s">
        <v>34</v>
      </c>
      <c r="F5" s="13" t="s">
        <v>33</v>
      </c>
      <c r="G5" s="13" t="s">
        <v>34</v>
      </c>
      <c r="H5" s="2"/>
      <c r="I5" s="2"/>
      <c r="J5" s="2"/>
      <c r="K5" s="2"/>
    </row>
    <row r="6" spans="1:11" ht="16.5" customHeight="1" x14ac:dyDescent="0.3">
      <c r="A6" s="7" t="s">
        <v>7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2"/>
      <c r="I6" s="2"/>
      <c r="J6" s="2"/>
      <c r="K6" s="2"/>
    </row>
    <row r="7" spans="1:11" x14ac:dyDescent="0.3">
      <c r="A7" s="7" t="s">
        <v>8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2"/>
      <c r="I7" s="2"/>
      <c r="J7" s="2"/>
      <c r="K7" s="2"/>
    </row>
    <row r="8" spans="1:11" ht="26.25" x14ac:dyDescent="0.3">
      <c r="A8" s="7" t="s">
        <v>9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2"/>
      <c r="I8" s="2"/>
      <c r="J8" s="2"/>
      <c r="K8" s="2"/>
    </row>
    <row r="9" spans="1:11" x14ac:dyDescent="0.3">
      <c r="A9" s="8" t="s">
        <v>10</v>
      </c>
      <c r="B9" s="9">
        <f>SUM(B6:B8)</f>
        <v>0</v>
      </c>
      <c r="C9" s="9">
        <f t="shared" ref="C9:G9" si="0">SUM(C6:C8)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2"/>
      <c r="I9" s="2"/>
      <c r="J9" s="2"/>
      <c r="K9" s="2"/>
    </row>
    <row r="10" spans="1:11" ht="47.25" customHeight="1" x14ac:dyDescent="0.3">
      <c r="A10" s="8" t="s">
        <v>35</v>
      </c>
      <c r="B10" s="9">
        <f>B9*13.5</f>
        <v>0</v>
      </c>
      <c r="C10" s="9">
        <f>C9*7.5</f>
        <v>0</v>
      </c>
      <c r="D10" s="9">
        <f>D9*13.5</f>
        <v>0</v>
      </c>
      <c r="E10" s="9">
        <f>E9*7.5</f>
        <v>0</v>
      </c>
      <c r="F10" s="9">
        <f>F9*13.5</f>
        <v>0</v>
      </c>
      <c r="G10" s="9">
        <f>G9*7.5</f>
        <v>0</v>
      </c>
      <c r="H10" s="2"/>
      <c r="I10" s="2"/>
      <c r="J10" s="2"/>
      <c r="K10" s="2"/>
    </row>
    <row r="11" spans="1:11" ht="25.5" x14ac:dyDescent="0.3">
      <c r="A11" s="10" t="s">
        <v>40</v>
      </c>
      <c r="B11" s="41">
        <f>(B10+C10)/15</f>
        <v>0</v>
      </c>
      <c r="C11" s="41"/>
      <c r="D11" s="41">
        <f>(D10+E10)/15</f>
        <v>0</v>
      </c>
      <c r="E11" s="41"/>
      <c r="F11" s="41">
        <f>(F10+G10)/15</f>
        <v>0</v>
      </c>
      <c r="G11" s="41"/>
      <c r="H11" s="2"/>
      <c r="I11" s="2"/>
      <c r="J11" s="2"/>
      <c r="K11" s="2"/>
    </row>
    <row r="12" spans="1:1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4" customFormat="1" ht="16.5" customHeight="1" x14ac:dyDescent="0.25">
      <c r="A13" s="11" t="s">
        <v>11</v>
      </c>
      <c r="B13" s="40" t="s">
        <v>37</v>
      </c>
      <c r="C13" s="40"/>
      <c r="D13" s="40" t="s">
        <v>38</v>
      </c>
      <c r="E13" s="40"/>
      <c r="F13" s="40" t="s">
        <v>44</v>
      </c>
      <c r="G13" s="40"/>
      <c r="H13" s="3"/>
      <c r="I13" s="3"/>
      <c r="J13" s="3"/>
      <c r="K13" s="3"/>
    </row>
    <row r="14" spans="1:11" ht="21" customHeight="1" x14ac:dyDescent="0.3">
      <c r="A14" s="7"/>
      <c r="B14" s="14" t="s">
        <v>5</v>
      </c>
      <c r="C14" s="14" t="s">
        <v>6</v>
      </c>
      <c r="D14" s="14" t="s">
        <v>5</v>
      </c>
      <c r="E14" s="14" t="s">
        <v>6</v>
      </c>
      <c r="F14" s="14" t="s">
        <v>5</v>
      </c>
      <c r="G14" s="14" t="s">
        <v>6</v>
      </c>
      <c r="H14" s="2"/>
      <c r="I14" s="2"/>
      <c r="J14" s="2"/>
      <c r="K14" s="2"/>
    </row>
    <row r="15" spans="1:11" ht="17.25" customHeight="1" x14ac:dyDescent="0.3">
      <c r="A15" s="15" t="s">
        <v>29</v>
      </c>
      <c r="B15" s="16">
        <f>B9*1893*2*1.02</f>
        <v>0</v>
      </c>
      <c r="C15" s="16">
        <f>(C9*1270*2)*1.02</f>
        <v>0</v>
      </c>
      <c r="D15" s="16">
        <f>D9*1893*2*1.02*1.02</f>
        <v>0</v>
      </c>
      <c r="E15" s="16">
        <f>E9*1270*2*1.02*1.02</f>
        <v>0</v>
      </c>
      <c r="F15" s="16">
        <f>F9*1893*2*1.02*1.02*1.02</f>
        <v>0</v>
      </c>
      <c r="G15" s="16">
        <f>G9*1270*2*1.02*1.02*1.02</f>
        <v>0</v>
      </c>
      <c r="H15" s="2"/>
      <c r="I15" s="2"/>
      <c r="J15" s="2"/>
      <c r="K15" s="2"/>
    </row>
    <row r="16" spans="1:11" x14ac:dyDescent="0.3">
      <c r="A16" s="7" t="s">
        <v>31</v>
      </c>
      <c r="B16" s="16">
        <f>B9*82*1.02</f>
        <v>0</v>
      </c>
      <c r="C16" s="16">
        <f>C9*82*1.02</f>
        <v>0</v>
      </c>
      <c r="D16" s="16">
        <f>D9*82*1.02*1.02</f>
        <v>0</v>
      </c>
      <c r="E16" s="16">
        <f>E9*82*1.02*1.02</f>
        <v>0</v>
      </c>
      <c r="F16" s="16">
        <f>F9*82*1.02*1.02*1.02</f>
        <v>0</v>
      </c>
      <c r="G16" s="16">
        <f>G9*82*1.02*1.02*1.02</f>
        <v>0</v>
      </c>
      <c r="H16" s="2"/>
      <c r="I16" s="2"/>
      <c r="J16" s="2"/>
      <c r="K16" s="2"/>
    </row>
    <row r="17" spans="1:11" ht="17.25" customHeight="1" x14ac:dyDescent="0.3">
      <c r="A17" s="15" t="s">
        <v>12</v>
      </c>
      <c r="B17" s="39"/>
      <c r="C17" s="39"/>
      <c r="D17" s="39"/>
      <c r="E17" s="39"/>
      <c r="F17" s="39"/>
      <c r="G17" s="39"/>
      <c r="H17" s="2"/>
      <c r="I17" s="2"/>
      <c r="J17" s="2"/>
      <c r="K17" s="2"/>
    </row>
    <row r="18" spans="1:11" x14ac:dyDescent="0.3">
      <c r="A18" s="10" t="s">
        <v>13</v>
      </c>
      <c r="B18" s="39">
        <f>B15+B16+C15+C16+B17</f>
        <v>0</v>
      </c>
      <c r="C18" s="39"/>
      <c r="D18" s="39">
        <f>D15+D16+E15+E16+D17</f>
        <v>0</v>
      </c>
      <c r="E18" s="39"/>
      <c r="F18" s="39">
        <f>F15+F16+G15+G16+F17</f>
        <v>0</v>
      </c>
      <c r="G18" s="39"/>
      <c r="H18" s="2"/>
      <c r="I18" s="2"/>
      <c r="J18" s="2"/>
      <c r="K18" s="2"/>
    </row>
    <row r="19" spans="1:11" ht="17.25" customHeight="1" x14ac:dyDescent="0.3">
      <c r="A19" s="42" t="s">
        <v>47</v>
      </c>
      <c r="B19" s="42"/>
      <c r="C19" s="42"/>
      <c r="D19" s="42"/>
      <c r="E19" s="42"/>
      <c r="F19" s="42"/>
      <c r="G19" s="42"/>
      <c r="H19" s="2"/>
      <c r="I19" s="2"/>
      <c r="J19" s="2"/>
      <c r="K19" s="2"/>
    </row>
    <row r="20" spans="1:11" x14ac:dyDescent="0.3">
      <c r="A20" s="42"/>
      <c r="B20" s="42"/>
      <c r="C20" s="42"/>
      <c r="D20" s="42"/>
      <c r="E20" s="42"/>
      <c r="F20" s="42"/>
      <c r="G20" s="42"/>
      <c r="H20" s="2"/>
      <c r="I20" s="2"/>
      <c r="J20" s="2"/>
      <c r="K20" s="2"/>
    </row>
    <row r="21" spans="1:11" x14ac:dyDescent="0.3">
      <c r="A21" s="23"/>
      <c r="B21" s="23"/>
      <c r="C21" s="23"/>
      <c r="D21" s="23"/>
      <c r="E21" s="23"/>
      <c r="F21" s="23"/>
      <c r="G21" s="23"/>
      <c r="H21" s="2"/>
      <c r="I21" s="2"/>
      <c r="J21" s="2"/>
      <c r="K21" s="2"/>
    </row>
    <row r="22" spans="1:11" s="2" customFormat="1" ht="14.25" customHeight="1" x14ac:dyDescent="0.2">
      <c r="A22" s="11" t="s">
        <v>14</v>
      </c>
      <c r="B22" s="40" t="s">
        <v>37</v>
      </c>
      <c r="C22" s="40"/>
      <c r="D22" s="40" t="s">
        <v>38</v>
      </c>
      <c r="E22" s="40"/>
      <c r="F22" s="40" t="s">
        <v>44</v>
      </c>
      <c r="G22" s="40"/>
    </row>
    <row r="23" spans="1:11" s="5" customFormat="1" ht="26.25" customHeight="1" x14ac:dyDescent="0.25">
      <c r="A23" s="14"/>
      <c r="B23" s="14" t="s">
        <v>15</v>
      </c>
      <c r="C23" s="14" t="s">
        <v>16</v>
      </c>
      <c r="D23" s="17" t="s">
        <v>17</v>
      </c>
      <c r="E23" s="14" t="s">
        <v>16</v>
      </c>
      <c r="F23" s="17" t="s">
        <v>17</v>
      </c>
      <c r="G23" s="14" t="s">
        <v>16</v>
      </c>
    </row>
    <row r="24" spans="1:11" s="2" customFormat="1" ht="63" customHeight="1" x14ac:dyDescent="0.2">
      <c r="A24" s="7" t="s">
        <v>18</v>
      </c>
      <c r="B24" s="14" t="s">
        <v>41</v>
      </c>
      <c r="C24" s="18">
        <v>0</v>
      </c>
      <c r="D24" s="14"/>
      <c r="E24" s="18">
        <v>0</v>
      </c>
      <c r="F24" s="14"/>
      <c r="G24" s="18">
        <v>0</v>
      </c>
    </row>
    <row r="25" spans="1:11" s="2" customFormat="1" ht="16.5" customHeight="1" x14ac:dyDescent="0.2">
      <c r="A25" s="7" t="s">
        <v>19</v>
      </c>
      <c r="B25" s="14">
        <v>0</v>
      </c>
      <c r="C25" s="18">
        <v>0</v>
      </c>
      <c r="D25" s="14">
        <v>0</v>
      </c>
      <c r="E25" s="18">
        <v>0</v>
      </c>
      <c r="F25" s="14">
        <v>0</v>
      </c>
      <c r="G25" s="18">
        <v>0</v>
      </c>
    </row>
    <row r="26" spans="1:11" s="2" customFormat="1" ht="39" customHeight="1" x14ac:dyDescent="0.2">
      <c r="A26" s="7" t="s">
        <v>42</v>
      </c>
      <c r="B26" s="32">
        <v>0</v>
      </c>
      <c r="C26" s="30">
        <f>B26*(AVERAGE(1472,1584))</f>
        <v>0</v>
      </c>
      <c r="D26" s="32">
        <v>0</v>
      </c>
      <c r="E26" s="30">
        <f>D26*(AVERAGE(1546,1663))</f>
        <v>0</v>
      </c>
      <c r="F26" s="32">
        <v>0</v>
      </c>
      <c r="G26" s="18">
        <f>F26*(AVERAGE(1546,1663))</f>
        <v>0</v>
      </c>
    </row>
    <row r="27" spans="1:11" s="2" customFormat="1" ht="12.75" x14ac:dyDescent="0.2">
      <c r="A27" s="7" t="s">
        <v>20</v>
      </c>
      <c r="B27" s="32" t="s">
        <v>48</v>
      </c>
      <c r="C27" s="31">
        <v>0</v>
      </c>
      <c r="D27" s="14"/>
      <c r="E27" s="31">
        <v>0</v>
      </c>
      <c r="F27" s="14"/>
      <c r="G27" s="31">
        <v>0</v>
      </c>
    </row>
    <row r="28" spans="1:11" s="2" customFormat="1" ht="12.75" x14ac:dyDescent="0.2">
      <c r="A28" s="7" t="s">
        <v>21</v>
      </c>
      <c r="B28" s="14"/>
      <c r="C28" s="31">
        <v>0</v>
      </c>
      <c r="D28" s="14"/>
      <c r="E28" s="31">
        <v>0</v>
      </c>
      <c r="F28" s="14"/>
      <c r="G28" s="31">
        <v>0</v>
      </c>
    </row>
    <row r="29" spans="1:11" s="2" customFormat="1" ht="12.75" x14ac:dyDescent="0.2">
      <c r="A29" s="19" t="s">
        <v>39</v>
      </c>
      <c r="B29" s="6"/>
      <c r="C29" s="31">
        <v>0</v>
      </c>
      <c r="D29" s="20"/>
      <c r="E29" s="31">
        <v>0</v>
      </c>
      <c r="F29" s="6"/>
      <c r="G29" s="31">
        <v>0</v>
      </c>
    </row>
    <row r="30" spans="1:11" s="2" customFormat="1" ht="25.5" x14ac:dyDescent="0.2">
      <c r="A30" s="7" t="s">
        <v>22</v>
      </c>
      <c r="B30" s="14" t="s">
        <v>23</v>
      </c>
      <c r="C30" s="31">
        <v>0</v>
      </c>
      <c r="D30" s="14"/>
      <c r="E30" s="31">
        <v>0</v>
      </c>
      <c r="F30" s="14"/>
      <c r="G30" s="31">
        <v>0</v>
      </c>
    </row>
    <row r="31" spans="1:11" s="2" customFormat="1" ht="27" x14ac:dyDescent="0.2">
      <c r="A31" s="7" t="s">
        <v>24</v>
      </c>
      <c r="B31" s="14" t="s">
        <v>25</v>
      </c>
      <c r="C31" s="18">
        <f>B11*200</f>
        <v>0</v>
      </c>
      <c r="D31" s="14"/>
      <c r="E31" s="18">
        <f>D11*200</f>
        <v>0</v>
      </c>
      <c r="F31" s="14"/>
      <c r="G31" s="18">
        <f>F11*200</f>
        <v>0</v>
      </c>
    </row>
    <row r="32" spans="1:11" s="2" customFormat="1" ht="12.75" x14ac:dyDescent="0.2">
      <c r="A32" s="10" t="s">
        <v>26</v>
      </c>
      <c r="B32" s="14"/>
      <c r="C32" s="18">
        <f>SUM(C24:C31)</f>
        <v>0</v>
      </c>
      <c r="D32" s="14"/>
      <c r="E32" s="18">
        <f>SUM(E24:E31)</f>
        <v>0</v>
      </c>
      <c r="F32" s="14"/>
      <c r="G32" s="18">
        <f>SUM(G24:G31)</f>
        <v>0</v>
      </c>
    </row>
    <row r="33" spans="1:7" s="2" customFormat="1" ht="12.75" x14ac:dyDescent="0.2">
      <c r="A33" s="10"/>
      <c r="B33" s="14"/>
      <c r="C33" s="18"/>
      <c r="D33" s="14"/>
      <c r="E33" s="18"/>
      <c r="F33" s="14"/>
      <c r="G33" s="18"/>
    </row>
    <row r="34" spans="1:7" s="2" customFormat="1" ht="12.75" x14ac:dyDescent="0.2">
      <c r="A34" s="10" t="s">
        <v>30</v>
      </c>
      <c r="B34" s="14"/>
      <c r="C34" s="18">
        <f>B18-C32</f>
        <v>0</v>
      </c>
      <c r="D34" s="14"/>
      <c r="E34" s="18">
        <f>D18-E32</f>
        <v>0</v>
      </c>
      <c r="F34" s="14"/>
      <c r="G34" s="18">
        <f>F18-G32</f>
        <v>0</v>
      </c>
    </row>
    <row r="35" spans="1:7" s="3" customFormat="1" ht="17.25" customHeight="1" x14ac:dyDescent="0.25">
      <c r="A35" s="36" t="s">
        <v>27</v>
      </c>
      <c r="B35" s="37"/>
      <c r="C35" s="37"/>
      <c r="D35" s="37"/>
      <c r="E35" s="37"/>
      <c r="F35" s="37"/>
      <c r="G35" s="38"/>
    </row>
    <row r="36" spans="1:7" ht="15.75" customHeight="1" x14ac:dyDescent="0.3">
      <c r="A36" s="27" t="s">
        <v>28</v>
      </c>
      <c r="B36" s="28"/>
      <c r="C36" s="28"/>
      <c r="D36" s="28"/>
      <c r="E36" s="28"/>
      <c r="F36" s="28"/>
      <c r="G36" s="29"/>
    </row>
  </sheetData>
  <mergeCells count="22">
    <mergeCell ref="B22:C22"/>
    <mergeCell ref="D22:E22"/>
    <mergeCell ref="F22:G22"/>
    <mergeCell ref="B18:C18"/>
    <mergeCell ref="D18:E18"/>
    <mergeCell ref="F18:G18"/>
    <mergeCell ref="B2:G2"/>
    <mergeCell ref="B1:D1"/>
    <mergeCell ref="A35:G35"/>
    <mergeCell ref="B17:C17"/>
    <mergeCell ref="D17:E17"/>
    <mergeCell ref="F17:G17"/>
    <mergeCell ref="B4:C4"/>
    <mergeCell ref="D4:E4"/>
    <mergeCell ref="F4:G4"/>
    <mergeCell ref="B13:C13"/>
    <mergeCell ref="D13:E13"/>
    <mergeCell ref="F13:G13"/>
    <mergeCell ref="B11:C11"/>
    <mergeCell ref="D11:E11"/>
    <mergeCell ref="F11:G11"/>
    <mergeCell ref="A19:G20"/>
  </mergeCells>
  <printOptions horizontalCentered="1"/>
  <pageMargins left="0.25" right="0.25" top="0.75" bottom="0.75" header="0.3" footer="0.3"/>
  <pageSetup scale="91" orientation="portrait" r:id="rId1"/>
  <headerFooter>
    <oddHeader>&amp;C&amp;"Cambria,Bold"&amp;13Connecticut Board of Regents for Higher Education&amp;"-,Regular"&amp;11
&amp;"Times New Roman,Italic"&amp;10APPLICATION FOR NEW PROGRAM APPROVAL  &amp;"Arial Narrow,Bold"&amp;U&amp;K06-021PRO FORMA&amp;U &amp;8 &amp;X1&amp;10&amp;X BUDGET - RESOURCES AND EXPENDITURE PROJECTIONS</oddHeader>
    <oddFooter xml:space="preserve">&amp;L&amp;X          1&amp;X &amp;"Arial Narrow,Regular"&amp;8This PRO FORMA budget provides reasonable assurance that the program can be established and is sustainable. Some assumptions and/or formulaic methodology may be used and annotated in the text box.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Bermudez</dc:creator>
  <cp:lastModifiedBy>Middlesex Community College</cp:lastModifiedBy>
  <dcterms:created xsi:type="dcterms:W3CDTF">2011-10-12T13:27:39Z</dcterms:created>
  <dcterms:modified xsi:type="dcterms:W3CDTF">2014-03-10T21:08:53Z</dcterms:modified>
</cp:coreProperties>
</file>